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gitm/"/>
    </mc:Choice>
  </mc:AlternateContent>
  <xr:revisionPtr revIDLastSave="0" documentId="8_{A667781D-8D88-43B2-9B99-C795736544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I18" i="1"/>
  <c r="K18" i="1"/>
  <c r="M18" i="1"/>
  <c r="O18" i="1"/>
  <c r="Q18" i="1"/>
  <c r="E19" i="1"/>
  <c r="G19" i="1"/>
  <c r="I19" i="1"/>
  <c r="K19" i="1"/>
  <c r="M19" i="1"/>
  <c r="O19" i="1"/>
  <c r="Q19" i="1"/>
  <c r="E20" i="1"/>
  <c r="G20" i="1"/>
  <c r="I20" i="1"/>
  <c r="K20" i="1"/>
  <c r="M20" i="1"/>
  <c r="O20" i="1"/>
  <c r="Q20" i="1"/>
  <c r="E21" i="1"/>
  <c r="G21" i="1"/>
  <c r="I21" i="1"/>
  <c r="K21" i="1"/>
  <c r="M21" i="1"/>
  <c r="O21" i="1"/>
  <c r="Q21" i="1"/>
  <c r="E22" i="1"/>
  <c r="G22" i="1"/>
  <c r="I22" i="1"/>
  <c r="K22" i="1"/>
  <c r="M22" i="1"/>
  <c r="O22" i="1"/>
  <c r="Q22" i="1"/>
  <c r="E23" i="1"/>
  <c r="G23" i="1"/>
  <c r="I23" i="1"/>
  <c r="K23" i="1"/>
  <c r="M23" i="1"/>
  <c r="O23" i="1"/>
  <c r="Q23" i="1"/>
  <c r="E24" i="1"/>
  <c r="G24" i="1"/>
  <c r="I24" i="1"/>
  <c r="K24" i="1"/>
  <c r="M24" i="1"/>
  <c r="O24" i="1"/>
  <c r="Q24" i="1"/>
  <c r="E25" i="1"/>
  <c r="G25" i="1"/>
  <c r="I25" i="1"/>
  <c r="K25" i="1"/>
  <c r="M25" i="1"/>
  <c r="O25" i="1"/>
  <c r="Q25" i="1"/>
  <c r="E26" i="1"/>
  <c r="G26" i="1"/>
  <c r="I26" i="1"/>
  <c r="K26" i="1"/>
  <c r="M26" i="1"/>
  <c r="O26" i="1"/>
  <c r="Q26" i="1"/>
  <c r="E27" i="1"/>
  <c r="G27" i="1"/>
  <c r="I27" i="1"/>
  <c r="K27" i="1"/>
  <c r="M27" i="1"/>
  <c r="O27" i="1"/>
  <c r="Q27" i="1"/>
  <c r="S27" i="1"/>
  <c r="S26" i="1"/>
  <c r="S25" i="1"/>
  <c r="S24" i="1"/>
  <c r="S23" i="1"/>
  <c r="S22" i="1"/>
  <c r="S21" i="1"/>
  <c r="S20" i="1"/>
  <c r="S19" i="1"/>
  <c r="S18" i="1"/>
  <c r="M28" i="1" l="1"/>
  <c r="K28" i="1"/>
  <c r="I28" i="1"/>
  <c r="G28" i="1"/>
  <c r="E28" i="1"/>
  <c r="O28" i="1"/>
  <c r="Q28" i="1"/>
  <c r="S28" i="1"/>
  <c r="G29" i="1" l="1"/>
  <c r="E29" i="1"/>
  <c r="I29" i="1"/>
  <c r="Q29" i="1"/>
  <c r="M29" i="1"/>
  <c r="O29" i="1"/>
  <c r="S29" i="1"/>
  <c r="K29" i="1"/>
</calcChain>
</file>

<file path=xl/sharedStrings.xml><?xml version="1.0" encoding="utf-8"?>
<sst xmlns="http://schemas.openxmlformats.org/spreadsheetml/2006/main" count="55" uniqueCount="41">
  <si>
    <t>IMPORTANCE</t>
  </si>
  <si>
    <t>Rating</t>
  </si>
  <si>
    <t>Score</t>
  </si>
  <si>
    <t>TOTAL</t>
  </si>
  <si>
    <t>RANK</t>
  </si>
  <si>
    <t>A</t>
  </si>
  <si>
    <t>B</t>
  </si>
  <si>
    <t>C</t>
  </si>
  <si>
    <t>D</t>
  </si>
  <si>
    <t>E</t>
  </si>
  <si>
    <t>F</t>
  </si>
  <si>
    <t>G</t>
  </si>
  <si>
    <t>H</t>
  </si>
  <si>
    <t>Quality</t>
  </si>
  <si>
    <t>Tasty</t>
  </si>
  <si>
    <t>Easy</t>
  </si>
  <si>
    <t>For Kids</t>
  </si>
  <si>
    <t>Variety</t>
  </si>
  <si>
    <t>Authentic</t>
  </si>
  <si>
    <t>Good Snack</t>
  </si>
  <si>
    <t>Good Meal</t>
  </si>
  <si>
    <t>Dietary</t>
  </si>
  <si>
    <t>Trusted</t>
  </si>
  <si>
    <t>Step One: Enter Brand Names below (where the letters A, B, C etc. are)</t>
  </si>
  <si>
    <t>Welcome to the Multi-attribute Attitude Model template</t>
  </si>
  <si>
    <t xml:space="preserve">For more information, please visit </t>
  </si>
  <si>
    <t>You can enter up to 10 product attributes and up to 8 brands</t>
  </si>
  <si>
    <t>This is a scoring model (Using the Fishbein Model)</t>
  </si>
  <si>
    <t>Also see the two Summary Graphs Underneath the Table</t>
  </si>
  <si>
    <t>Step Two: Enter the product attributes below (overtype the existing attributes)</t>
  </si>
  <si>
    <t>ATTRIBUTES</t>
  </si>
  <si>
    <t>Step Three: Enter the importance ratings for each attribute</t>
  </si>
  <si>
    <t>Step Four: Enter the ratings of each attribute for each brand</t>
  </si>
  <si>
    <t>Follow the four steps below</t>
  </si>
  <si>
    <t>Please note that brand scores, totals,</t>
  </si>
  <si>
    <t>ranks and graphs calculate automatically.</t>
  </si>
  <si>
    <t>select data and then remove the series.</t>
  </si>
  <si>
    <t>www.marketingstudyguide.com</t>
  </si>
  <si>
    <t>How delete any not needed data series:</t>
  </si>
  <si>
    <t>Click on the chart, click design, click</t>
  </si>
  <si>
    <t>DO NOT TYPE IN THE SCORES - THEY WILL 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</si>
</sst>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wrapText="1"/>
    </xf>
    <xf numFmtId="0" fontId="7" fillId="0" borderId="12" xfId="0" applyFont="1" applyBorder="1"/>
    <xf numFmtId="1" fontId="6" fillId="0" borderId="12" xfId="0" applyNumberFormat="1" applyFont="1" applyBorder="1" applyAlignment="1">
      <alignment horizontal="center"/>
    </xf>
    <xf numFmtId="0" fontId="7" fillId="0" borderId="13" xfId="0" applyFont="1" applyBorder="1"/>
    <xf numFmtId="1" fontId="6" fillId="0" borderId="14" xfId="0" applyNumberFormat="1" applyFont="1" applyBorder="1" applyAlignment="1">
      <alignment horizontal="center"/>
    </xf>
    <xf numFmtId="0" fontId="7" fillId="0" borderId="0" xfId="0" applyFont="1"/>
    <xf numFmtId="0" fontId="6" fillId="3" borderId="5" xfId="0" applyFont="1" applyFill="1" applyBorder="1" applyAlignment="1">
      <alignment horizontal="center" wrapText="1"/>
    </xf>
    <xf numFmtId="0" fontId="0" fillId="0" borderId="5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5" borderId="13" xfId="0" applyFont="1" applyFill="1" applyBorder="1"/>
    <xf numFmtId="0" fontId="6" fillId="5" borderId="12" xfId="0" applyFont="1" applyFill="1" applyBorder="1"/>
    <xf numFmtId="0" fontId="6" fillId="5" borderId="14" xfId="0" applyFont="1" applyFill="1" applyBorder="1"/>
    <xf numFmtId="0" fontId="6" fillId="0" borderId="12" xfId="0" applyFont="1" applyFill="1" applyBorder="1"/>
    <xf numFmtId="0" fontId="6" fillId="0" borderId="0" xfId="0" applyFont="1" applyFill="1" applyBorder="1"/>
    <xf numFmtId="0" fontId="6" fillId="0" borderId="15" xfId="0" applyFont="1" applyFill="1" applyBorder="1"/>
    <xf numFmtId="0" fontId="0" fillId="5" borderId="14" xfId="0" applyFill="1" applyBorder="1"/>
    <xf numFmtId="0" fontId="0" fillId="6" borderId="2" xfId="0" applyFill="1" applyBorder="1"/>
    <xf numFmtId="0" fontId="4" fillId="6" borderId="15" xfId="0" applyFont="1" applyFill="1" applyBorder="1"/>
    <xf numFmtId="0" fontId="0" fillId="6" borderId="15" xfId="0" applyFill="1" applyBorder="1"/>
    <xf numFmtId="0" fontId="0" fillId="6" borderId="3" xfId="0" applyFill="1" applyBorder="1"/>
    <xf numFmtId="0" fontId="0" fillId="6" borderId="7" xfId="0" applyFill="1" applyBorder="1"/>
    <xf numFmtId="0" fontId="4" fillId="6" borderId="6" xfId="0" applyFont="1" applyFill="1" applyBorder="1"/>
    <xf numFmtId="0" fontId="0" fillId="6" borderId="6" xfId="0" applyFill="1" applyBorder="1"/>
    <xf numFmtId="0" fontId="0" fillId="6" borderId="8" xfId="0" applyFill="1" applyBorder="1"/>
    <xf numFmtId="0" fontId="2" fillId="0" borderId="6" xfId="0" applyFont="1" applyBorder="1"/>
    <xf numFmtId="1" fontId="2" fillId="0" borderId="6" xfId="0" applyNumberFormat="1" applyFont="1" applyFill="1" applyBorder="1" applyAlignment="1">
      <alignment horizontal="center"/>
    </xf>
    <xf numFmtId="0" fontId="2" fillId="0" borderId="7" xfId="0" applyFont="1" applyBorder="1"/>
    <xf numFmtId="1" fontId="2" fillId="0" borderId="8" xfId="0" applyNumberFormat="1" applyFont="1" applyFill="1" applyBorder="1" applyAlignment="1">
      <alignment horizontal="center"/>
    </xf>
    <xf numFmtId="0" fontId="9" fillId="5" borderId="6" xfId="0" applyFont="1" applyFill="1" applyBorder="1"/>
    <xf numFmtId="0" fontId="9" fillId="5" borderId="8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right"/>
    </xf>
    <xf numFmtId="0" fontId="10" fillId="5" borderId="6" xfId="2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Attribute Ratings and</a:t>
            </a:r>
            <a:r>
              <a:rPr lang="en-US" baseline="0"/>
              <a:t> Importance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MAA!$D$16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MAA!$D$18:$D$27</c:f>
              <c:numCache>
                <c:formatCode>0.00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5.5</c:v>
                </c:pt>
                <c:pt idx="3">
                  <c:v>6</c:v>
                </c:pt>
                <c:pt idx="4">
                  <c:v>4</c:v>
                </c:pt>
                <c:pt idx="5">
                  <c:v>3.5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6-4028-AC86-58304A28D474}"/>
            </c:ext>
          </c:extLst>
        </c:ser>
        <c:ser>
          <c:idx val="1"/>
          <c:order val="1"/>
          <c:tx>
            <c:strRef>
              <c:f>MAA!$F$16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MAA!$F$18:$F$27</c:f>
              <c:numCache>
                <c:formatCode>0.00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6.5</c:v>
                </c:pt>
                <c:pt idx="8">
                  <c:v>4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6-4028-AC86-58304A28D474}"/>
            </c:ext>
          </c:extLst>
        </c:ser>
        <c:ser>
          <c:idx val="2"/>
          <c:order val="2"/>
          <c:tx>
            <c:strRef>
              <c:f>MAA!$H$16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MAA!$H$18:$H$27</c:f>
              <c:numCache>
                <c:formatCode>0.00</c:formatCode>
                <c:ptCount val="10"/>
                <c:pt idx="0">
                  <c:v>5.5</c:v>
                </c:pt>
                <c:pt idx="1">
                  <c:v>6.5</c:v>
                </c:pt>
                <c:pt idx="2">
                  <c:v>8.5</c:v>
                </c:pt>
                <c:pt idx="3">
                  <c:v>9</c:v>
                </c:pt>
                <c:pt idx="4">
                  <c:v>3</c:v>
                </c:pt>
                <c:pt idx="5">
                  <c:v>1.5</c:v>
                </c:pt>
                <c:pt idx="6">
                  <c:v>9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6-4028-AC86-58304A28D474}"/>
            </c:ext>
          </c:extLst>
        </c:ser>
        <c:ser>
          <c:idx val="3"/>
          <c:order val="3"/>
          <c:tx>
            <c:strRef>
              <c:f>MAA!$J$16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MAA!$J$18:$J$27</c:f>
              <c:numCache>
                <c:formatCode>0.00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66-4028-AC86-58304A28D474}"/>
            </c:ext>
          </c:extLst>
        </c:ser>
        <c:ser>
          <c:idx val="4"/>
          <c:order val="4"/>
          <c:tx>
            <c:strRef>
              <c:f>MAA!$L$16</c:f>
              <c:strCache>
                <c:ptCount val="1"/>
                <c:pt idx="0">
                  <c:v>E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MAA!$L$18:$L$27</c:f>
              <c:numCache>
                <c:formatCode>0.00</c:formatCode>
                <c:ptCount val="10"/>
                <c:pt idx="0">
                  <c:v>7</c:v>
                </c:pt>
                <c:pt idx="1">
                  <c:v>7.5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6-4028-AC86-58304A28D474}"/>
            </c:ext>
          </c:extLst>
        </c:ser>
        <c:ser>
          <c:idx val="5"/>
          <c:order val="5"/>
          <c:tx>
            <c:strRef>
              <c:f>MAA!$N$16</c:f>
              <c:strCache>
                <c:ptCount val="1"/>
                <c:pt idx="0">
                  <c:v>F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MAA!$N$18:$N$27</c:f>
              <c:numCache>
                <c:formatCode>0.00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1.5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66-4028-AC86-58304A28D474}"/>
            </c:ext>
          </c:extLst>
        </c:ser>
        <c:ser>
          <c:idx val="6"/>
          <c:order val="6"/>
          <c:tx>
            <c:strRef>
              <c:f>MAA!$P$16</c:f>
              <c:strCache>
                <c:ptCount val="1"/>
                <c:pt idx="0">
                  <c:v>G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MAA!$P$18:$P$27</c:f>
              <c:numCache>
                <c:formatCode>0.00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2.5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66-4028-AC86-58304A28D474}"/>
            </c:ext>
          </c:extLst>
        </c:ser>
        <c:ser>
          <c:idx val="7"/>
          <c:order val="7"/>
          <c:tx>
            <c:strRef>
              <c:f>MAA!$R$16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MAA!$B$18:$B$27</c:f>
              <c:strCache>
                <c:ptCount val="10"/>
                <c:pt idx="0">
                  <c:v>Quality</c:v>
                </c:pt>
                <c:pt idx="1">
                  <c:v>Tasty</c:v>
                </c:pt>
                <c:pt idx="2">
                  <c:v>Easy</c:v>
                </c:pt>
                <c:pt idx="3">
                  <c:v>For Kids</c:v>
                </c:pt>
                <c:pt idx="4">
                  <c:v>Variety</c:v>
                </c:pt>
                <c:pt idx="5">
                  <c:v>Authentic</c:v>
                </c:pt>
                <c:pt idx="6">
                  <c:v>Good Snack</c:v>
                </c:pt>
                <c:pt idx="7">
                  <c:v>Good Meal</c:v>
                </c:pt>
                <c:pt idx="8">
                  <c:v>Dietary</c:v>
                </c:pt>
                <c:pt idx="9">
                  <c:v>Trusted</c:v>
                </c:pt>
              </c:strCache>
            </c:strRef>
          </c:cat>
          <c:val>
            <c:numRef>
              <c:f>MAA!$R$18:$R$27</c:f>
              <c:numCache>
                <c:formatCode>0.00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66-4028-AC86-58304A28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5536"/>
        <c:axId val="44230144"/>
      </c:barChart>
      <c:lineChart>
        <c:grouping val="standard"/>
        <c:varyColors val="0"/>
        <c:ser>
          <c:idx val="8"/>
          <c:order val="8"/>
          <c:tx>
            <c:strRef>
              <c:f>MAA!$C$16</c:f>
              <c:strCache>
                <c:ptCount val="1"/>
                <c:pt idx="0">
                  <c:v>IMPORTANCE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ln>
                <a:solidFill>
                  <a:sysClr val="windowText" lastClr="000000"/>
                </a:solidFill>
              </a:ln>
            </c:spPr>
          </c:marker>
          <c:val>
            <c:numRef>
              <c:f>MAA!$C$18:$C$27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66-4028-AC86-58304A28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4576"/>
        <c:axId val="44232064"/>
      </c:lineChart>
      <c:catAx>
        <c:axId val="4406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30144"/>
        <c:crosses val="autoZero"/>
        <c:auto val="1"/>
        <c:lblAlgn val="ctr"/>
        <c:lblOffset val="100"/>
        <c:noMultiLvlLbl val="0"/>
      </c:catAx>
      <c:valAx>
        <c:axId val="44230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4065536"/>
        <c:crosses val="autoZero"/>
        <c:crossBetween val="between"/>
      </c:valAx>
      <c:valAx>
        <c:axId val="44232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4984576"/>
        <c:crosses val="max"/>
        <c:crossBetween val="between"/>
      </c:valAx>
      <c:catAx>
        <c:axId val="4498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23206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Attribute Scores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MAA!$B$28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MAA!$D$16:$S$16</c:f>
              <c:strCache>
                <c:ptCount val="15"/>
                <c:pt idx="0">
                  <c:v>A</c:v>
                </c:pt>
                <c:pt idx="2">
                  <c:v>B</c:v>
                </c:pt>
                <c:pt idx="4">
                  <c:v>C</c:v>
                </c:pt>
                <c:pt idx="6">
                  <c:v>D</c:v>
                </c:pt>
                <c:pt idx="8">
                  <c:v>E</c:v>
                </c:pt>
                <c:pt idx="10">
                  <c:v>F</c:v>
                </c:pt>
                <c:pt idx="12">
                  <c:v>G</c:v>
                </c:pt>
                <c:pt idx="14">
                  <c:v>H</c:v>
                </c:pt>
              </c:strCache>
            </c:strRef>
          </c:cat>
          <c:val>
            <c:numRef>
              <c:f>MAA!$E$28:$S$28</c:f>
              <c:numCache>
                <c:formatCode>General</c:formatCode>
                <c:ptCount val="15"/>
                <c:pt idx="0" formatCode="0">
                  <c:v>234</c:v>
                </c:pt>
                <c:pt idx="2" formatCode="0">
                  <c:v>372.5</c:v>
                </c:pt>
                <c:pt idx="4" formatCode="0">
                  <c:v>306</c:v>
                </c:pt>
                <c:pt idx="6" formatCode="0">
                  <c:v>329</c:v>
                </c:pt>
                <c:pt idx="8" formatCode="0">
                  <c:v>359.5</c:v>
                </c:pt>
                <c:pt idx="10" formatCode="0">
                  <c:v>269.5</c:v>
                </c:pt>
                <c:pt idx="12" formatCode="0">
                  <c:v>251.5</c:v>
                </c:pt>
                <c:pt idx="14" formatCode="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E-45AB-8F16-7333DD590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90"/>
        <c:axId val="45005824"/>
        <c:axId val="67020672"/>
      </c:barChart>
      <c:catAx>
        <c:axId val="4500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20672"/>
        <c:crosses val="autoZero"/>
        <c:auto val="1"/>
        <c:lblAlgn val="ctr"/>
        <c:lblOffset val="100"/>
        <c:noMultiLvlLbl val="0"/>
      </c:catAx>
      <c:valAx>
        <c:axId val="670206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500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847724</xdr:colOff>
      <xdr:row>32</xdr:row>
      <xdr:rowOff>52387</xdr:rowOff>
    </xdr:from>
    <xdr:to>
      <xdr:col>11</xdr:col>
      <xdr:colOff>228599</xdr:colOff>
      <xdr:row>53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857250</xdr:colOff>
      <xdr:row>55</xdr:row>
      <xdr:rowOff>14287</xdr:rowOff>
    </xdr:from>
    <xdr:to>
      <xdr:col>11</xdr:col>
      <xdr:colOff>266700</xdr:colOff>
      <xdr:row>76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571500</xdr:colOff>
      <xdr:row>9</xdr:row>
      <xdr:rowOff>190500</xdr:rowOff>
    </xdr:from>
    <xdr:to>
      <xdr:col>1</xdr:col>
      <xdr:colOff>876300</xdr:colOff>
      <xdr:row>15</xdr:row>
      <xdr:rowOff>38100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1100" y="2409825"/>
          <a:ext cx="304800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457200</xdr:colOff>
      <xdr:row>7</xdr:row>
      <xdr:rowOff>200025</xdr:rowOff>
    </xdr:from>
    <xdr:to>
      <xdr:col>10</xdr:col>
      <xdr:colOff>85725</xdr:colOff>
      <xdr:row>14</xdr:row>
      <xdr:rowOff>171450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29550" y="2019300"/>
          <a:ext cx="304800" cy="1428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476250</xdr:colOff>
      <xdr:row>12</xdr:row>
      <xdr:rowOff>0</xdr:rowOff>
    </xdr:from>
    <xdr:to>
      <xdr:col>2</xdr:col>
      <xdr:colOff>781050</xdr:colOff>
      <xdr:row>15</xdr:row>
      <xdr:rowOff>19050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43125" y="2943225"/>
          <a:ext cx="304800" cy="628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171450</xdr:colOff>
      <xdr:row>14</xdr:row>
      <xdr:rowOff>0</xdr:rowOff>
    </xdr:from>
    <xdr:to>
      <xdr:col>3</xdr:col>
      <xdr:colOff>476250</xdr:colOff>
      <xdr:row>15</xdr:row>
      <xdr:rowOff>38100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86150" y="3257550"/>
          <a:ext cx="30480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142875</xdr:colOff>
      <xdr:row>14</xdr:row>
      <xdr:rowOff>9525</xdr:rowOff>
    </xdr:from>
    <xdr:to>
      <xdr:col>7</xdr:col>
      <xdr:colOff>447675</xdr:colOff>
      <xdr:row>15</xdr:row>
      <xdr:rowOff>47625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162675" y="3267075"/>
          <a:ext cx="30480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228600</xdr:colOff>
      <xdr:row>14</xdr:row>
      <xdr:rowOff>9525</xdr:rowOff>
    </xdr:from>
    <xdr:to>
      <xdr:col>5</xdr:col>
      <xdr:colOff>533400</xdr:colOff>
      <xdr:row>15</xdr:row>
      <xdr:rowOff>47625</xdr:rowOff>
    </xdr:to>
    <xdr:sp macro="" textlink="">
      <xdr:nvSpPr>
        <xdr:cNvPr id="10" name="Down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95850" y="3267075"/>
          <a:ext cx="30480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ketingstudy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9"/>
  <sheetViews>
    <sheetView tabSelected="1" workbookViewId="0"/>
  </sheetViews>
  <sheetFormatPr defaultRowHeight="15" x14ac:dyDescent="0.25"/>
  <cols>
    <col min="1" max="1" width="2.5703125" customWidth="1"/>
    <col min="2" max="2" width="22.42578125" bestFit="1" customWidth="1"/>
    <col min="3" max="3" width="18.140625" customWidth="1"/>
    <col min="4" max="19" width="10.140625" customWidth="1"/>
  </cols>
  <sheetData>
    <row r="1" spans="2:19" ht="15.75" thickBot="1" x14ac:dyDescent="0.3"/>
    <row r="2" spans="2:19" ht="23.25" x14ac:dyDescent="0.35">
      <c r="B2" s="63" t="s">
        <v>24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</row>
    <row r="3" spans="2:19" ht="19.5" thickBot="1" x14ac:dyDescent="0.35">
      <c r="B3" s="68" t="s">
        <v>25</v>
      </c>
      <c r="C3" s="69"/>
      <c r="D3" s="69"/>
      <c r="E3" s="69"/>
      <c r="F3" s="69"/>
      <c r="G3" s="69"/>
      <c r="H3" s="69"/>
      <c r="I3" s="69"/>
      <c r="J3" s="70" t="s">
        <v>37</v>
      </c>
      <c r="K3" s="70"/>
      <c r="L3" s="70"/>
      <c r="M3" s="70"/>
      <c r="N3" s="49"/>
      <c r="O3" s="49"/>
      <c r="P3" s="49"/>
      <c r="Q3" s="49"/>
      <c r="R3" s="49"/>
      <c r="S3" s="50"/>
    </row>
    <row r="4" spans="2:19" ht="15.75" thickBot="1" x14ac:dyDescent="0.3"/>
    <row r="5" spans="2:19" ht="18.75" x14ac:dyDescent="0.3">
      <c r="B5" s="37"/>
      <c r="C5" s="38" t="s">
        <v>27</v>
      </c>
      <c r="D5" s="39"/>
      <c r="E5" s="39"/>
      <c r="F5" s="39"/>
      <c r="G5" s="39"/>
      <c r="H5" s="39"/>
      <c r="I5" s="38" t="s">
        <v>26</v>
      </c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2:19" ht="19.5" thickBot="1" x14ac:dyDescent="0.35">
      <c r="B6" s="41"/>
      <c r="C6" s="42" t="s">
        <v>33</v>
      </c>
      <c r="D6" s="43"/>
      <c r="E6" s="43"/>
      <c r="F6" s="43"/>
      <c r="G6" s="43"/>
      <c r="H6" s="43"/>
      <c r="I6" s="42" t="s">
        <v>28</v>
      </c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2:19" ht="19.5" thickBot="1" x14ac:dyDescent="0.35">
      <c r="I7" s="1"/>
    </row>
    <row r="8" spans="2:19" ht="16.5" thickBot="1" x14ac:dyDescent="0.3">
      <c r="D8" s="30" t="s">
        <v>23</v>
      </c>
      <c r="E8" s="31"/>
      <c r="F8" s="31"/>
      <c r="G8" s="31"/>
      <c r="H8" s="31"/>
      <c r="I8" s="31"/>
      <c r="J8" s="32"/>
    </row>
    <row r="9" spans="2:19" ht="16.5" thickBot="1" x14ac:dyDescent="0.3">
      <c r="D9" s="33"/>
      <c r="E9" s="33"/>
      <c r="F9" s="33"/>
      <c r="G9" s="33"/>
      <c r="H9" s="33"/>
      <c r="I9" s="34"/>
      <c r="J9" s="34"/>
      <c r="R9" s="34"/>
    </row>
    <row r="10" spans="2:19" ht="16.5" thickBot="1" x14ac:dyDescent="0.3">
      <c r="B10" s="30" t="s">
        <v>29</v>
      </c>
      <c r="C10" s="31"/>
      <c r="D10" s="31"/>
      <c r="E10" s="31"/>
      <c r="F10" s="31"/>
      <c r="G10" s="31"/>
      <c r="H10" s="32"/>
    </row>
    <row r="11" spans="2:19" ht="19.5" thickBot="1" x14ac:dyDescent="0.35">
      <c r="B11" s="34"/>
      <c r="C11" s="34"/>
      <c r="D11" s="34"/>
      <c r="E11" s="34"/>
      <c r="F11" s="34"/>
      <c r="G11" s="34"/>
      <c r="H11" s="34"/>
      <c r="L11" s="51" t="s">
        <v>34</v>
      </c>
      <c r="M11" s="52"/>
      <c r="N11" s="52"/>
      <c r="O11" s="52"/>
      <c r="P11" s="53"/>
    </row>
    <row r="12" spans="2:19" ht="17.25" customHeight="1" thickBot="1" x14ac:dyDescent="0.35">
      <c r="B12" s="34"/>
      <c r="C12" s="30" t="s">
        <v>31</v>
      </c>
      <c r="D12" s="31"/>
      <c r="E12" s="31"/>
      <c r="F12" s="31"/>
      <c r="G12" s="32"/>
      <c r="H12" s="34"/>
      <c r="L12" s="57" t="s">
        <v>35</v>
      </c>
      <c r="M12" s="58"/>
      <c r="N12" s="58"/>
      <c r="O12" s="58"/>
      <c r="P12" s="59"/>
    </row>
    <row r="13" spans="2:19" ht="16.5" thickBot="1" x14ac:dyDescent="0.3">
      <c r="B13" s="34"/>
      <c r="C13" s="34"/>
      <c r="D13" s="35"/>
      <c r="E13" s="35"/>
      <c r="F13" s="35"/>
      <c r="G13" s="35"/>
      <c r="H13" s="34"/>
    </row>
    <row r="14" spans="2:19" ht="15.75" customHeight="1" thickBot="1" x14ac:dyDescent="0.3">
      <c r="B14" s="34"/>
      <c r="C14" s="34"/>
      <c r="D14" s="30" t="s">
        <v>32</v>
      </c>
      <c r="E14" s="31"/>
      <c r="F14" s="31"/>
      <c r="G14" s="31"/>
      <c r="H14" s="32"/>
      <c r="I14" s="36"/>
      <c r="L14" s="60" t="s">
        <v>40</v>
      </c>
      <c r="M14" s="61"/>
      <c r="N14" s="61"/>
      <c r="O14" s="61"/>
      <c r="P14" s="62"/>
    </row>
    <row r="15" spans="2:19" ht="15.75" thickBot="1" x14ac:dyDescent="0.3"/>
    <row r="16" spans="2:19" x14ac:dyDescent="0.25">
      <c r="B16" s="2" t="s">
        <v>30</v>
      </c>
      <c r="C16" s="3" t="s">
        <v>0</v>
      </c>
      <c r="D16" s="66" t="s">
        <v>5</v>
      </c>
      <c r="E16" s="67"/>
      <c r="F16" s="66" t="s">
        <v>6</v>
      </c>
      <c r="G16" s="67"/>
      <c r="H16" s="66" t="s">
        <v>7</v>
      </c>
      <c r="I16" s="67"/>
      <c r="J16" s="66" t="s">
        <v>8</v>
      </c>
      <c r="K16" s="67"/>
      <c r="L16" s="66" t="s">
        <v>9</v>
      </c>
      <c r="M16" s="67"/>
      <c r="N16" s="66" t="s">
        <v>10</v>
      </c>
      <c r="O16" s="67"/>
      <c r="P16" s="66" t="s">
        <v>11</v>
      </c>
      <c r="Q16" s="67"/>
      <c r="R16" s="66" t="s">
        <v>12</v>
      </c>
      <c r="S16" s="67"/>
    </row>
    <row r="17" spans="2:19" ht="15.75" thickBot="1" x14ac:dyDescent="0.3">
      <c r="B17" s="4"/>
      <c r="C17" s="25"/>
      <c r="D17" s="5" t="s">
        <v>1</v>
      </c>
      <c r="E17" s="5" t="s">
        <v>2</v>
      </c>
      <c r="F17" s="6" t="s">
        <v>1</v>
      </c>
      <c r="G17" s="7" t="s">
        <v>2</v>
      </c>
      <c r="H17" s="5" t="s">
        <v>1</v>
      </c>
      <c r="I17" s="5" t="s">
        <v>2</v>
      </c>
      <c r="J17" s="6" t="s">
        <v>1</v>
      </c>
      <c r="K17" s="7" t="s">
        <v>2</v>
      </c>
      <c r="L17" s="5" t="s">
        <v>1</v>
      </c>
      <c r="M17" s="5" t="s">
        <v>2</v>
      </c>
      <c r="N17" s="6" t="s">
        <v>1</v>
      </c>
      <c r="O17" s="7" t="s">
        <v>2</v>
      </c>
      <c r="P17" s="5" t="s">
        <v>1</v>
      </c>
      <c r="Q17" s="5" t="s">
        <v>2</v>
      </c>
      <c r="R17" s="6" t="s">
        <v>1</v>
      </c>
      <c r="S17" s="7" t="s">
        <v>2</v>
      </c>
    </row>
    <row r="18" spans="2:19" ht="15" customHeight="1" x14ac:dyDescent="0.25">
      <c r="B18" s="23" t="s">
        <v>13</v>
      </c>
      <c r="C18" s="27">
        <v>7</v>
      </c>
      <c r="D18" s="8">
        <v>3</v>
      </c>
      <c r="E18" s="9">
        <f>+D18*$C18</f>
        <v>21</v>
      </c>
      <c r="F18" s="10">
        <v>6</v>
      </c>
      <c r="G18" s="11">
        <f>+F18*$C18</f>
        <v>42</v>
      </c>
      <c r="H18" s="8">
        <v>5.5</v>
      </c>
      <c r="I18" s="12">
        <f>+H18*$C18</f>
        <v>38.5</v>
      </c>
      <c r="J18" s="10">
        <v>6</v>
      </c>
      <c r="K18" s="11">
        <f>+J18*$C18</f>
        <v>42</v>
      </c>
      <c r="L18" s="8">
        <v>7</v>
      </c>
      <c r="M18" s="9">
        <f>+L18*$C18</f>
        <v>49</v>
      </c>
      <c r="N18" s="10">
        <v>5</v>
      </c>
      <c r="O18" s="11">
        <f>+N18*$C18</f>
        <v>35</v>
      </c>
      <c r="P18" s="8">
        <v>7</v>
      </c>
      <c r="Q18" s="9">
        <f>+P18*$C18</f>
        <v>49</v>
      </c>
      <c r="R18" s="10">
        <v>9</v>
      </c>
      <c r="S18" s="11">
        <f>+R18*$C18</f>
        <v>63</v>
      </c>
    </row>
    <row r="19" spans="2:19" x14ac:dyDescent="0.25">
      <c r="B19" s="23" t="s">
        <v>14</v>
      </c>
      <c r="C19" s="28">
        <v>9</v>
      </c>
      <c r="D19" s="8">
        <v>5</v>
      </c>
      <c r="E19" s="9">
        <f t="shared" ref="E19:G27" si="0">+D19*$C19</f>
        <v>45</v>
      </c>
      <c r="F19" s="10">
        <v>7</v>
      </c>
      <c r="G19" s="11">
        <f t="shared" si="0"/>
        <v>63</v>
      </c>
      <c r="H19" s="8">
        <v>6.5</v>
      </c>
      <c r="I19" s="12">
        <f t="shared" ref="I19:I27" si="1">+H19*$C19</f>
        <v>58.5</v>
      </c>
      <c r="J19" s="10">
        <v>7</v>
      </c>
      <c r="K19" s="11">
        <f t="shared" ref="K19:K27" si="2">+J19*$C19</f>
        <v>63</v>
      </c>
      <c r="L19" s="8">
        <v>7.5</v>
      </c>
      <c r="M19" s="9">
        <f t="shared" ref="M19:M27" si="3">+L19*$C19</f>
        <v>67.5</v>
      </c>
      <c r="N19" s="10">
        <v>5</v>
      </c>
      <c r="O19" s="11">
        <f t="shared" ref="O19:O27" si="4">+N19*$C19</f>
        <v>45</v>
      </c>
      <c r="P19" s="8">
        <v>4</v>
      </c>
      <c r="Q19" s="9">
        <f t="shared" ref="Q19:Q27" si="5">+P19*$C19</f>
        <v>36</v>
      </c>
      <c r="R19" s="10">
        <v>8</v>
      </c>
      <c r="S19" s="11">
        <f t="shared" ref="S19:S27" si="6">+R19*$C19</f>
        <v>72</v>
      </c>
    </row>
    <row r="20" spans="2:19" x14ac:dyDescent="0.25">
      <c r="B20" s="23" t="s">
        <v>15</v>
      </c>
      <c r="C20" s="28">
        <v>5</v>
      </c>
      <c r="D20" s="8">
        <v>5.5</v>
      </c>
      <c r="E20" s="9">
        <f t="shared" si="0"/>
        <v>27.5</v>
      </c>
      <c r="F20" s="10">
        <v>7</v>
      </c>
      <c r="G20" s="11">
        <f t="shared" si="0"/>
        <v>35</v>
      </c>
      <c r="H20" s="8">
        <v>8.5</v>
      </c>
      <c r="I20" s="12">
        <f t="shared" si="1"/>
        <v>42.5</v>
      </c>
      <c r="J20" s="10">
        <v>6</v>
      </c>
      <c r="K20" s="11">
        <f t="shared" si="2"/>
        <v>30</v>
      </c>
      <c r="L20" s="8">
        <v>8</v>
      </c>
      <c r="M20" s="9">
        <f t="shared" si="3"/>
        <v>40</v>
      </c>
      <c r="N20" s="10">
        <v>5</v>
      </c>
      <c r="O20" s="11">
        <f t="shared" si="4"/>
        <v>25</v>
      </c>
      <c r="P20" s="8">
        <v>5</v>
      </c>
      <c r="Q20" s="9">
        <f t="shared" si="5"/>
        <v>25</v>
      </c>
      <c r="R20" s="10">
        <v>5</v>
      </c>
      <c r="S20" s="11">
        <f t="shared" si="6"/>
        <v>25</v>
      </c>
    </row>
    <row r="21" spans="2:19" ht="15" customHeight="1" x14ac:dyDescent="0.25">
      <c r="B21" s="23" t="s">
        <v>16</v>
      </c>
      <c r="C21" s="28">
        <v>4</v>
      </c>
      <c r="D21" s="8">
        <v>6</v>
      </c>
      <c r="E21" s="9">
        <f t="shared" si="0"/>
        <v>24</v>
      </c>
      <c r="F21" s="10">
        <v>5</v>
      </c>
      <c r="G21" s="11">
        <f t="shared" si="0"/>
        <v>20</v>
      </c>
      <c r="H21" s="8">
        <v>9</v>
      </c>
      <c r="I21" s="12">
        <f t="shared" si="1"/>
        <v>36</v>
      </c>
      <c r="J21" s="10">
        <v>4</v>
      </c>
      <c r="K21" s="11">
        <f t="shared" si="2"/>
        <v>16</v>
      </c>
      <c r="L21" s="8">
        <v>4</v>
      </c>
      <c r="M21" s="9">
        <f t="shared" si="3"/>
        <v>16</v>
      </c>
      <c r="N21" s="10">
        <v>6</v>
      </c>
      <c r="O21" s="11">
        <f t="shared" si="4"/>
        <v>24</v>
      </c>
      <c r="P21" s="8">
        <v>2</v>
      </c>
      <c r="Q21" s="9">
        <f t="shared" si="5"/>
        <v>8</v>
      </c>
      <c r="R21" s="10">
        <v>5</v>
      </c>
      <c r="S21" s="11">
        <f t="shared" si="6"/>
        <v>20</v>
      </c>
    </row>
    <row r="22" spans="2:19" x14ac:dyDescent="0.25">
      <c r="B22" s="23" t="s">
        <v>17</v>
      </c>
      <c r="C22" s="28">
        <v>6</v>
      </c>
      <c r="D22" s="8">
        <v>4</v>
      </c>
      <c r="E22" s="9">
        <f t="shared" si="0"/>
        <v>24</v>
      </c>
      <c r="F22" s="10">
        <v>9</v>
      </c>
      <c r="G22" s="11">
        <f t="shared" si="0"/>
        <v>54</v>
      </c>
      <c r="H22" s="8">
        <v>3</v>
      </c>
      <c r="I22" s="12">
        <f t="shared" si="1"/>
        <v>18</v>
      </c>
      <c r="J22" s="10">
        <v>5</v>
      </c>
      <c r="K22" s="11">
        <f t="shared" si="2"/>
        <v>30</v>
      </c>
      <c r="L22" s="8">
        <v>7</v>
      </c>
      <c r="M22" s="9">
        <f t="shared" si="3"/>
        <v>42</v>
      </c>
      <c r="N22" s="10">
        <v>5</v>
      </c>
      <c r="O22" s="11">
        <f t="shared" si="4"/>
        <v>30</v>
      </c>
      <c r="P22" s="8">
        <v>3</v>
      </c>
      <c r="Q22" s="9">
        <f t="shared" si="5"/>
        <v>18</v>
      </c>
      <c r="R22" s="10">
        <v>5</v>
      </c>
      <c r="S22" s="11">
        <f t="shared" si="6"/>
        <v>30</v>
      </c>
    </row>
    <row r="23" spans="2:19" ht="15" customHeight="1" x14ac:dyDescent="0.25">
      <c r="B23" s="23" t="s">
        <v>18</v>
      </c>
      <c r="C23" s="28">
        <v>5</v>
      </c>
      <c r="D23" s="8">
        <v>3.5</v>
      </c>
      <c r="E23" s="9">
        <f t="shared" si="0"/>
        <v>17.5</v>
      </c>
      <c r="F23" s="10">
        <v>7</v>
      </c>
      <c r="G23" s="11">
        <f t="shared" si="0"/>
        <v>35</v>
      </c>
      <c r="H23" s="8">
        <v>1.5</v>
      </c>
      <c r="I23" s="12">
        <f t="shared" si="1"/>
        <v>7.5</v>
      </c>
      <c r="J23" s="10">
        <v>8</v>
      </c>
      <c r="K23" s="11">
        <f t="shared" si="2"/>
        <v>40</v>
      </c>
      <c r="L23" s="8">
        <v>8</v>
      </c>
      <c r="M23" s="9">
        <f t="shared" si="3"/>
        <v>40</v>
      </c>
      <c r="N23" s="10">
        <v>4</v>
      </c>
      <c r="O23" s="11">
        <f t="shared" si="4"/>
        <v>20</v>
      </c>
      <c r="P23" s="8">
        <v>2.5</v>
      </c>
      <c r="Q23" s="9">
        <f t="shared" si="5"/>
        <v>12.5</v>
      </c>
      <c r="R23" s="10">
        <v>8</v>
      </c>
      <c r="S23" s="11">
        <f t="shared" si="6"/>
        <v>40</v>
      </c>
    </row>
    <row r="24" spans="2:19" x14ac:dyDescent="0.25">
      <c r="B24" s="23" t="s">
        <v>19</v>
      </c>
      <c r="C24" s="28">
        <v>5</v>
      </c>
      <c r="D24" s="8">
        <v>6</v>
      </c>
      <c r="E24" s="9">
        <f t="shared" si="0"/>
        <v>30</v>
      </c>
      <c r="F24" s="10">
        <v>5</v>
      </c>
      <c r="G24" s="11">
        <f t="shared" si="0"/>
        <v>25</v>
      </c>
      <c r="H24" s="8">
        <v>9</v>
      </c>
      <c r="I24" s="12">
        <f t="shared" si="1"/>
        <v>45</v>
      </c>
      <c r="J24" s="10">
        <v>4</v>
      </c>
      <c r="K24" s="11">
        <f t="shared" si="2"/>
        <v>20</v>
      </c>
      <c r="L24" s="8">
        <v>2</v>
      </c>
      <c r="M24" s="9">
        <f t="shared" si="3"/>
        <v>10</v>
      </c>
      <c r="N24" s="10">
        <v>6</v>
      </c>
      <c r="O24" s="11">
        <f t="shared" si="4"/>
        <v>30</v>
      </c>
      <c r="P24" s="8">
        <v>3</v>
      </c>
      <c r="Q24" s="9">
        <f t="shared" si="5"/>
        <v>15</v>
      </c>
      <c r="R24" s="10">
        <v>3</v>
      </c>
      <c r="S24" s="11">
        <f t="shared" si="6"/>
        <v>15</v>
      </c>
    </row>
    <row r="25" spans="2:19" x14ac:dyDescent="0.25">
      <c r="B25" s="23" t="s">
        <v>20</v>
      </c>
      <c r="C25" s="28">
        <v>7</v>
      </c>
      <c r="D25" s="8">
        <v>3</v>
      </c>
      <c r="E25" s="9">
        <f t="shared" si="0"/>
        <v>21</v>
      </c>
      <c r="F25" s="10">
        <v>6.5</v>
      </c>
      <c r="G25" s="11">
        <f t="shared" si="0"/>
        <v>45.5</v>
      </c>
      <c r="H25" s="8">
        <v>2</v>
      </c>
      <c r="I25" s="12">
        <f t="shared" si="1"/>
        <v>14</v>
      </c>
      <c r="J25" s="10">
        <v>7</v>
      </c>
      <c r="K25" s="11">
        <f t="shared" si="2"/>
        <v>49</v>
      </c>
      <c r="L25" s="8">
        <v>8</v>
      </c>
      <c r="M25" s="9">
        <f t="shared" si="3"/>
        <v>56</v>
      </c>
      <c r="N25" s="10">
        <v>5</v>
      </c>
      <c r="O25" s="11">
        <f t="shared" si="4"/>
        <v>35</v>
      </c>
      <c r="P25" s="8">
        <v>5</v>
      </c>
      <c r="Q25" s="9">
        <f t="shared" si="5"/>
        <v>35</v>
      </c>
      <c r="R25" s="10">
        <v>8</v>
      </c>
      <c r="S25" s="11">
        <f t="shared" si="6"/>
        <v>56</v>
      </c>
    </row>
    <row r="26" spans="2:19" x14ac:dyDescent="0.25">
      <c r="B26" s="23" t="s">
        <v>21</v>
      </c>
      <c r="C26" s="28">
        <v>2</v>
      </c>
      <c r="D26" s="8">
        <v>2</v>
      </c>
      <c r="E26" s="9">
        <f t="shared" si="0"/>
        <v>4</v>
      </c>
      <c r="F26" s="10">
        <v>4</v>
      </c>
      <c r="G26" s="11">
        <f t="shared" si="0"/>
        <v>8</v>
      </c>
      <c r="H26" s="8">
        <v>3</v>
      </c>
      <c r="I26" s="12">
        <f t="shared" si="1"/>
        <v>6</v>
      </c>
      <c r="J26" s="10">
        <v>2</v>
      </c>
      <c r="K26" s="11">
        <f t="shared" si="2"/>
        <v>4</v>
      </c>
      <c r="L26" s="8">
        <v>2</v>
      </c>
      <c r="M26" s="9">
        <f t="shared" si="3"/>
        <v>4</v>
      </c>
      <c r="N26" s="10">
        <v>1.5</v>
      </c>
      <c r="O26" s="11">
        <f t="shared" si="4"/>
        <v>3</v>
      </c>
      <c r="P26" s="8">
        <v>9</v>
      </c>
      <c r="Q26" s="9">
        <f t="shared" si="5"/>
        <v>18</v>
      </c>
      <c r="R26" s="10">
        <v>1</v>
      </c>
      <c r="S26" s="11">
        <f t="shared" si="6"/>
        <v>2</v>
      </c>
    </row>
    <row r="27" spans="2:19" ht="15.75" thickBot="1" x14ac:dyDescent="0.3">
      <c r="B27" s="24" t="s">
        <v>22</v>
      </c>
      <c r="C27" s="29">
        <v>5</v>
      </c>
      <c r="D27" s="8">
        <v>4</v>
      </c>
      <c r="E27" s="9">
        <f t="shared" si="0"/>
        <v>20</v>
      </c>
      <c r="F27" s="10">
        <v>9</v>
      </c>
      <c r="G27" s="11">
        <f t="shared" si="0"/>
        <v>45</v>
      </c>
      <c r="H27" s="8">
        <v>8</v>
      </c>
      <c r="I27" s="12">
        <f t="shared" si="1"/>
        <v>40</v>
      </c>
      <c r="J27" s="10">
        <v>7</v>
      </c>
      <c r="K27" s="11">
        <f t="shared" si="2"/>
        <v>35</v>
      </c>
      <c r="L27" s="8">
        <v>7</v>
      </c>
      <c r="M27" s="9">
        <f t="shared" si="3"/>
        <v>35</v>
      </c>
      <c r="N27" s="10">
        <v>4.5</v>
      </c>
      <c r="O27" s="11">
        <f t="shared" si="4"/>
        <v>22.5</v>
      </c>
      <c r="P27" s="8">
        <v>7</v>
      </c>
      <c r="Q27" s="9">
        <f t="shared" si="5"/>
        <v>35</v>
      </c>
      <c r="R27" s="10">
        <v>6</v>
      </c>
      <c r="S27" s="11">
        <f t="shared" si="6"/>
        <v>30</v>
      </c>
    </row>
    <row r="28" spans="2:19" s="18" customFormat="1" ht="16.5" thickBot="1" x14ac:dyDescent="0.3">
      <c r="B28" s="13" t="s">
        <v>3</v>
      </c>
      <c r="C28" s="26"/>
      <c r="D28" s="14"/>
      <c r="E28" s="15">
        <f>SUM(E18:E27)</f>
        <v>234</v>
      </c>
      <c r="F28" s="16"/>
      <c r="G28" s="17">
        <f>SUM(G18:G27)</f>
        <v>372.5</v>
      </c>
      <c r="H28" s="14"/>
      <c r="I28" s="15">
        <f>SUM(I18:I27)</f>
        <v>306</v>
      </c>
      <c r="J28" s="16"/>
      <c r="K28" s="17">
        <f>SUM(K18:K27)</f>
        <v>329</v>
      </c>
      <c r="L28" s="14"/>
      <c r="M28" s="15">
        <f>SUM(M18:M27)</f>
        <v>359.5</v>
      </c>
      <c r="N28" s="16"/>
      <c r="O28" s="17">
        <f>SUM(O18:O27)</f>
        <v>269.5</v>
      </c>
      <c r="P28" s="14"/>
      <c r="Q28" s="15">
        <f>SUM(Q18:Q27)</f>
        <v>251.5</v>
      </c>
      <c r="R28" s="16"/>
      <c r="S28" s="17">
        <f>SUM(S18:S27)</f>
        <v>353</v>
      </c>
    </row>
    <row r="29" spans="2:19" ht="16.5" thickBot="1" x14ac:dyDescent="0.3">
      <c r="B29" s="19" t="s">
        <v>4</v>
      </c>
      <c r="C29" s="20"/>
      <c r="D29" s="45"/>
      <c r="E29" s="46">
        <f>RANK(E28,$E28:$S28)</f>
        <v>8</v>
      </c>
      <c r="F29" s="47"/>
      <c r="G29" s="48">
        <f>RANK(G28,$E28:$S28)</f>
        <v>1</v>
      </c>
      <c r="H29" s="45"/>
      <c r="I29" s="46">
        <f>RANK(I28,$E28:$S28)</f>
        <v>5</v>
      </c>
      <c r="J29" s="47"/>
      <c r="K29" s="48">
        <f>RANK(K28,$E28:$S28)</f>
        <v>4</v>
      </c>
      <c r="L29" s="45"/>
      <c r="M29" s="46">
        <f>RANK(M28,$E28:$S28)</f>
        <v>2</v>
      </c>
      <c r="N29" s="47"/>
      <c r="O29" s="48">
        <f>RANK(O28,$E28:$S28)</f>
        <v>6</v>
      </c>
      <c r="P29" s="45"/>
      <c r="Q29" s="46">
        <f>RANK(Q28,$E28:$S28)</f>
        <v>7</v>
      </c>
      <c r="R29" s="47"/>
      <c r="S29" s="48">
        <f>RANK(S28,$E28:$S28)</f>
        <v>3</v>
      </c>
    </row>
    <row r="37" spans="13:17" ht="15.75" thickBot="1" x14ac:dyDescent="0.3"/>
    <row r="38" spans="13:17" ht="18.75" x14ac:dyDescent="0.3">
      <c r="M38" s="51" t="s">
        <v>38</v>
      </c>
      <c r="N38" s="52"/>
      <c r="O38" s="52"/>
      <c r="P38" s="52"/>
      <c r="Q38" s="53"/>
    </row>
    <row r="39" spans="13:17" ht="18.75" x14ac:dyDescent="0.3">
      <c r="M39" s="54" t="s">
        <v>39</v>
      </c>
      <c r="N39" s="55"/>
      <c r="O39" s="55"/>
      <c r="P39" s="55"/>
      <c r="Q39" s="56"/>
    </row>
    <row r="40" spans="13:17" ht="19.5" thickBot="1" x14ac:dyDescent="0.35">
      <c r="M40" s="57" t="s">
        <v>36</v>
      </c>
      <c r="N40" s="58"/>
      <c r="O40" s="58"/>
      <c r="P40" s="58"/>
      <c r="Q40" s="59"/>
    </row>
    <row r="80" spans="5:5" x14ac:dyDescent="0.25">
      <c r="E80" s="21"/>
    </row>
    <row r="81" spans="5:5" x14ac:dyDescent="0.25">
      <c r="E81" s="21"/>
    </row>
    <row r="82" spans="5:5" x14ac:dyDescent="0.25">
      <c r="E82" s="21"/>
    </row>
    <row r="83" spans="5:5" x14ac:dyDescent="0.25">
      <c r="E83" s="21"/>
    </row>
    <row r="84" spans="5:5" x14ac:dyDescent="0.25">
      <c r="E84" s="22"/>
    </row>
    <row r="85" spans="5:5" x14ac:dyDescent="0.25">
      <c r="E85" s="21"/>
    </row>
    <row r="86" spans="5:5" x14ac:dyDescent="0.25">
      <c r="E86" s="22"/>
    </row>
    <row r="87" spans="5:5" x14ac:dyDescent="0.25">
      <c r="E87" s="22"/>
    </row>
    <row r="88" spans="5:5" x14ac:dyDescent="0.25">
      <c r="E88" s="21"/>
    </row>
    <row r="89" spans="5:5" x14ac:dyDescent="0.25">
      <c r="E89" s="21"/>
    </row>
  </sheetData>
  <mergeCells count="17">
    <mergeCell ref="L12:P12"/>
    <mergeCell ref="M38:Q38"/>
    <mergeCell ref="M39:Q39"/>
    <mergeCell ref="M40:Q40"/>
    <mergeCell ref="L14:P14"/>
    <mergeCell ref="B2:S2"/>
    <mergeCell ref="P16:Q16"/>
    <mergeCell ref="R16:S16"/>
    <mergeCell ref="D16:E16"/>
    <mergeCell ref="F16:G16"/>
    <mergeCell ref="H16:I16"/>
    <mergeCell ref="J16:K16"/>
    <mergeCell ref="L16:M16"/>
    <mergeCell ref="N16:O16"/>
    <mergeCell ref="B3:I3"/>
    <mergeCell ref="J3:M3"/>
    <mergeCell ref="L11:P11"/>
  </mergeCells>
  <hyperlinks>
    <hyperlink ref="J3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2014-06-13T03:25:16Z</dcterms:created>
  <dcterms:modified xsi:type="dcterms:W3CDTF">2021-07-20T03:39:39Z</dcterms:modified>
</cp:coreProperties>
</file>